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H:\Zentrale Vergabestelle\1. Vergaben\8. 2026\V026 Planung Verkehrsanlage\11) Versand\LV\"/>
    </mc:Choice>
  </mc:AlternateContent>
  <xr:revisionPtr revIDLastSave="0" documentId="13_ncr:1_{B4E26725-3676-4EA5-8A76-DC1F072A2ACD}" xr6:coauthVersionLast="47" xr6:coauthVersionMax="47" xr10:uidLastSave="{00000000-0000-0000-0000-000000000000}"/>
  <bookViews>
    <workbookView xWindow="-28920" yWindow="-120" windowWidth="29040" windowHeight="17520" xr2:uid="{00000000-000D-0000-FFFF-FFFF00000000}"/>
  </bookViews>
  <sheets>
    <sheet name="V026" sheetId="8" r:id="rId1"/>
  </sheets>
  <externalReferences>
    <externalReference r:id="rId2"/>
    <externalReference r:id="rId3"/>
  </externalReferences>
  <definedNames>
    <definedName name="Abdeckung">'[1]Massen-PStr J'!#REF!</definedName>
    <definedName name="Auflager">'[1]Massen-PStr J'!#REF!</definedName>
    <definedName name="Baustelleneinrichtung">'[1]Massen-PStr J'!#REF!</definedName>
    <definedName name="Boden_Fördern_Gesamt">'[2]Massen-PStr J'!#REF!</definedName>
    <definedName name="_xlnm.Print_Area" localSheetId="0">'V026'!$A$1:$H$49</definedName>
    <definedName name="Einheitspreis">'[2]Massen-PStr J'!#REF!</definedName>
    <definedName name="EP">#REF!</definedName>
    <definedName name="Erdarbeiten_Ges">'[2]Massen-PStr J'!#REF!</definedName>
    <definedName name="Gesamtpreis_Netto">'[2]Massen-PStr J'!#REF!</definedName>
    <definedName name="HA_300">'[1]Massen-PStr J'!#REF!</definedName>
    <definedName name="HA_350">'[1]Massen-PStr J'!#REF!</definedName>
    <definedName name="HA_400">'[1]Massen-PStr J'!#REF!</definedName>
    <definedName name="Hausanschlüsse_Ges">'[2]Massen-PStr J'!#REF!</definedName>
    <definedName name="KM_HA_BODEN">'[1]Massen-PStr J'!#REF!</definedName>
    <definedName name="KM_HA_STR">'[1]Massen-PStr J'!#REF!</definedName>
    <definedName name="MENGE_HA_BODEN">'[1]Massen-PStr J'!#REF!</definedName>
    <definedName name="MENGE_HA_STR">'[1]Massen-PStr J'!#REF!</definedName>
    <definedName name="MWST">'[1]Massen-PStr J'!#REF!</definedName>
    <definedName name="Nettosumme">'[1]Massen-PStr J'!#REF!</definedName>
    <definedName name="Print_Area" localSheetId="0">'V026'!$A$1:$H$49</definedName>
    <definedName name="Print_Titles" localSheetId="0">'V026'!$1:$9</definedName>
    <definedName name="Rinneneinläufe_Ges">'[2]Massen-PStr J'!#REF!</definedName>
    <definedName name="Rohr_aufnehmen_Ges">'[2]Massen-PStr J'!#REF!</definedName>
    <definedName name="Rohrlieferung_Ges">'[2]Massen-PStr J'!#REF!</definedName>
    <definedName name="S_1.1">#REF!</definedName>
    <definedName name="S_1.2">#REF!</definedName>
    <definedName name="S_1.3">#REF!</definedName>
    <definedName name="S_1.4">#REF!</definedName>
    <definedName name="S_1.5">#REF!</definedName>
    <definedName name="S_1.6">#REF!</definedName>
    <definedName name="S_1.7">#REF!</definedName>
    <definedName name="S_MENGE_LV">#REF!</definedName>
    <definedName name="S_MENGE_R1">#REF!</definedName>
    <definedName name="S_MENGE_R2">#REF!</definedName>
    <definedName name="S_MENGE_R3">#REF!</definedName>
    <definedName name="S_MENGE_R4">#REF!</definedName>
    <definedName name="S_MENGE_R5">#REF!</definedName>
    <definedName name="S_MENGE_R6">#REF!</definedName>
    <definedName name="S_MENGE_SR">#REF!</definedName>
    <definedName name="S_Nachtrag1">#REF!</definedName>
    <definedName name="S_Nachtrag2">#REF!</definedName>
    <definedName name="S_Nachtrag3">#REF!</definedName>
    <definedName name="S_POS_LV">#REF!</definedName>
    <definedName name="S_POS_R1">#REF!</definedName>
    <definedName name="S_POS_R2">#REF!</definedName>
    <definedName name="S_POS_R3">#REF!</definedName>
    <definedName name="S_POS_R4">#REF!</definedName>
    <definedName name="S_POS_R5">#REF!</definedName>
    <definedName name="S_POS_R6">#REF!</definedName>
    <definedName name="SAB_Gesamt">'[2]Massen-PStr J'!#REF!</definedName>
    <definedName name="Schachtabbruch">'[2]Massen-PStr J'!#REF!</definedName>
    <definedName name="Schachtarbeiten_Ges">'[2]Massen-PStr J'!#REF!</definedName>
    <definedName name="Sonstige_Kosten">'[2]Massen-PStr J'!#REF!</definedName>
    <definedName name="Straßenbau_Ges">'[2]Massen-PStr J'!#REF!</definedName>
    <definedName name="Summe_Baustelleneinrichtung">'[1]Massen-PStr J'!#REF!</definedName>
    <definedName name="Summe_Bodenabfuhr">'[1]Massen-PStr J'!#REF!</definedName>
    <definedName name="Summe_Netto">'[2]Massen-PStr J'!#REF!</definedName>
    <definedName name="Summe_Straßenaufbruch">'[1]Massen-PStr J'!#REF!</definedName>
    <definedName name="TEST">'[1]Massen-PStr J'!#REF!</definedName>
    <definedName name="Verbau_Ges">'[2]Massen-PStr J'!#REF!</definedName>
    <definedName name="Wasserhaltung_Ges">'[2]Massen-PStr J'!#REF!</definedName>
    <definedName name="wrn.Hydraulik." localSheetId="0" hidden="1">{#N/A,#N/A,FALSE,"Pappel-h1";#N/A,#N/A,FALSE,"pappel-h2";#N/A,#N/A,FALSE,"Pappel-h3"}</definedName>
    <definedName name="wrn.Hydraulik." hidden="1">{#N/A,#N/A,FALSE,"Pappel-h1";#N/A,#N/A,FALSE,"pappel-h2";#N/A,#N/A,FALSE,"Pappel-h3"}</definedName>
    <definedName name="wrn.KOSTEN." localSheetId="0" hidden="1">{#N/A,#N/A,FALSE,"PAPPEL-1";#N/A,#N/A,FALSE,"PAPPEL2B";#N/A,#N/A,FALSE,"PAPPEL-3"}</definedName>
    <definedName name="wrn.KOSTEN." hidden="1">{#N/A,#N/A,FALSE,"PAPPEL-1";#N/A,#N/A,FALSE,"PAPPEL2B";#N/A,#N/A,FALSE,"PAPPEL-3"}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8" l="1"/>
  <c r="G11" i="8"/>
  <c r="G10" i="8"/>
  <c r="G9" i="8"/>
  <c r="H19" i="8"/>
  <c r="H20" i="8"/>
  <c r="H21" i="8"/>
  <c r="H22" i="8"/>
  <c r="H23" i="8"/>
  <c r="H24" i="8"/>
  <c r="H25" i="8"/>
  <c r="H26" i="8"/>
  <c r="H17" i="8"/>
  <c r="H18" i="8" l="1"/>
  <c r="H16" i="8"/>
  <c r="H27" i="8" s="1"/>
  <c r="H38" i="8" l="1"/>
  <c r="H39" i="8" s="1"/>
  <c r="H40" i="8" s="1"/>
  <c r="H41" i="8" l="1"/>
  <c r="H42" i="8" s="1"/>
</calcChain>
</file>

<file path=xl/sharedStrings.xml><?xml version="1.0" encoding="utf-8"?>
<sst xmlns="http://schemas.openxmlformats.org/spreadsheetml/2006/main" count="113" uniqueCount="62">
  <si>
    <t xml:space="preserve"> </t>
  </si>
  <si>
    <t>Netto</t>
  </si>
  <si>
    <t>Brutto</t>
  </si>
  <si>
    <t>Menge</t>
  </si>
  <si>
    <t>Honorarzusammenstellung</t>
  </si>
  <si>
    <t>zzgl. Mwst. 19%</t>
  </si>
  <si>
    <t>Auftragnehmer</t>
  </si>
  <si>
    <t>Projektleiter</t>
  </si>
  <si>
    <t>Dipl.-Ingenieur</t>
  </si>
  <si>
    <t>Techniker</t>
  </si>
  <si>
    <t>Nebenkosten für Stundensätze</t>
  </si>
  <si>
    <t>B.</t>
  </si>
  <si>
    <t>zzgl. Nebenkosten in %</t>
  </si>
  <si>
    <t xml:space="preserve">Gesamtsumme </t>
  </si>
  <si>
    <t>Einheit</t>
  </si>
  <si>
    <t>EP in Euro</t>
  </si>
  <si>
    <t>GP in Euro</t>
  </si>
  <si>
    <r>
      <t>Gesamtsumme</t>
    </r>
    <r>
      <rPr>
        <b/>
        <sz val="10"/>
        <color rgb="FFFF0000"/>
        <rFont val="Arial"/>
        <family val="2"/>
      </rPr>
      <t xml:space="preserve"> </t>
    </r>
  </si>
  <si>
    <t>Übertrag</t>
  </si>
  <si>
    <t>Pos. 1</t>
  </si>
  <si>
    <t xml:space="preserve">Grundleistungen </t>
  </si>
  <si>
    <t>Honorarermittlung</t>
  </si>
  <si>
    <r>
      <t>Gesamtsumme</t>
    </r>
    <r>
      <rPr>
        <b/>
        <sz val="10"/>
        <color rgb="FFFF0000"/>
        <rFont val="Arial"/>
        <family val="2"/>
      </rPr>
      <t xml:space="preserve"> Übertragung ins "PREISBLATT_ZUM_ANGEBOTSSCHREIBEN"</t>
    </r>
  </si>
  <si>
    <t>Berechnungs-honorar</t>
  </si>
  <si>
    <t>Pos. 2</t>
  </si>
  <si>
    <t>Grundlage für die Honorarberechnung</t>
  </si>
  <si>
    <t>Bitte treffen Sie eine Auswahl für Ihre Grundlage der Honorarberechnung.</t>
  </si>
  <si>
    <t>der Basishonorarsatz der einschlägigen Honorartafel</t>
  </si>
  <si>
    <t>Leistungsumfang</t>
  </si>
  <si>
    <t>vom Hundert des Basis-honorarsatzes</t>
  </si>
  <si>
    <t>der Basishonorarsatz der einschlägigen Honorartafel zzgl. eines Zuschlags in Höhe von:</t>
  </si>
  <si>
    <t>der Basishonorarsatz der einschlägigen Honorartafel abzgl. eines Abschlags in Höhe von:</t>
  </si>
  <si>
    <t>der Basishonorarsatz der einschlägigen Honorartafel; bei der/ den zu benennenden Leistungsphase(n) zzgl. eines Zuschlags in Höhe von:</t>
  </si>
  <si>
    <t>der Basishonorarsatz der einschlägigen Honorartafel; bei der/ den noch zu benennenden Leistungsphase(n) abzgl. eines Abschlags in Höhe von:</t>
  </si>
  <si>
    <t>Leistungsphase (n)</t>
  </si>
  <si>
    <t>V026/26/SVG</t>
  </si>
  <si>
    <r>
      <rPr>
        <b/>
        <sz val="10"/>
        <rFont val="Arial"/>
        <family val="2"/>
      </rPr>
      <t>Verkehrsanlage</t>
    </r>
    <r>
      <rPr>
        <sz val="10"/>
        <rFont val="Arial"/>
        <family val="2"/>
      </rPr>
      <t xml:space="preserve"> HOAI LPH 5-6, </t>
    </r>
  </si>
  <si>
    <r>
      <rPr>
        <b/>
        <sz val="10"/>
        <rFont val="Arial"/>
        <family val="2"/>
      </rPr>
      <t>Verkehrsanlage inkl. Durchlass</t>
    </r>
    <r>
      <rPr>
        <sz val="10"/>
        <rFont val="Arial"/>
      </rPr>
      <t xml:space="preserve"> HOAI LPH 7-8,</t>
    </r>
  </si>
  <si>
    <r>
      <rPr>
        <b/>
        <sz val="10"/>
        <rFont val="Arial"/>
        <family val="2"/>
      </rPr>
      <t>RW - Kana</t>
    </r>
    <r>
      <rPr>
        <sz val="10"/>
        <rFont val="Arial"/>
      </rPr>
      <t xml:space="preserve">l HOAI LPH 5-8, </t>
    </r>
  </si>
  <si>
    <r>
      <rPr>
        <b/>
        <sz val="10"/>
        <rFont val="Arial"/>
        <family val="2"/>
      </rPr>
      <t>SW - Kana</t>
    </r>
    <r>
      <rPr>
        <sz val="10"/>
        <rFont val="Arial"/>
      </rPr>
      <t xml:space="preserve">l HOAI LPH 5-8, </t>
    </r>
  </si>
  <si>
    <t>Nachtragsprüfung</t>
  </si>
  <si>
    <t>Leitungsträgerkoordination</t>
  </si>
  <si>
    <t>Kostenkontrolle</t>
  </si>
  <si>
    <t>Genehmigungsantrag GW-Haltung</t>
  </si>
  <si>
    <t>Honorarart</t>
  </si>
  <si>
    <t>HOAI-2021 - Grundleistungen</t>
  </si>
  <si>
    <t>besondere Leistungen</t>
  </si>
  <si>
    <t>Baukosten</t>
  </si>
  <si>
    <t>Stunden</t>
  </si>
  <si>
    <r>
      <t xml:space="preserve">örtliche Bauüberwachung, </t>
    </r>
    <r>
      <rPr>
        <b/>
        <sz val="10"/>
        <rFont val="Arial"/>
        <family val="2"/>
      </rPr>
      <t>Verkehrsanlage</t>
    </r>
  </si>
  <si>
    <r>
      <t xml:space="preserve">örtliche Bauüberwachung, </t>
    </r>
    <r>
      <rPr>
        <b/>
        <sz val="10"/>
        <rFont val="Arial"/>
        <family val="2"/>
      </rPr>
      <t>SW - Kanal</t>
    </r>
  </si>
  <si>
    <r>
      <t xml:space="preserve">örtliche Bauüberwachung, </t>
    </r>
    <r>
      <rPr>
        <b/>
        <sz val="10"/>
        <rFont val="Arial"/>
        <family val="2"/>
      </rPr>
      <t>RW - Kanal</t>
    </r>
  </si>
  <si>
    <t xml:space="preserve">Grundlagen: </t>
  </si>
  <si>
    <t>anrechenbare Kosten nach Kostenberechung Verkehrsanlage vom 22.04.2026</t>
  </si>
  <si>
    <t>EUR, netto</t>
  </si>
  <si>
    <t>EUR, brutto</t>
  </si>
  <si>
    <t>anrechenbare Kosten nach Kostenberechung RW Kanal vom 25.02.2026</t>
  </si>
  <si>
    <t>anrechenbare Kosten nach Kostenberechung SW Kanal vom 25.02.2026</t>
  </si>
  <si>
    <t>anrechenbare Kosten nach Kostenberechung  Durchlass vom 27.01.2026</t>
  </si>
  <si>
    <t>Stundensätze für unvorhergesehene Leistungen</t>
  </si>
  <si>
    <r>
      <rPr>
        <b/>
        <u/>
        <sz val="11"/>
        <rFont val="Calibri"/>
        <family val="2"/>
        <scheme val="minor"/>
      </rPr>
      <t>ACHTUNG!</t>
    </r>
    <r>
      <rPr>
        <sz val="11"/>
        <rFont val="Calibri"/>
        <family val="2"/>
        <scheme val="minor"/>
      </rPr>
      <t xml:space="preserve">
Bitte beachten Sie, dass alle farbig markierten Positionen in der gesamten Honorarermittlung ausgefüllt bzw. angeboten werden müssen. Das Fehlen von Preisangaben führt grundsätzlich zum Wertungsausschluss. Eintragungen dürfen lediglich in den farbig unterlegten Feldern mittels geeigneter Software erfolgen!
Das Honorar der Grundleistungen wird dabei als Berechnungshonorar vereinbart. Die Ermittlung der Vergütung richtet sich nach den jeweiligen Berechnungsparametern der HOAI (Fassung 2021) sowie nach etwaigen in diesem Vertrag in der Anlage „Honorarermittlung“ vereinbarten Zu- oder Abschlägen. Bei vertraglichen Änderungen des Leistungsumfangs richtet sich die Anpassung der Vergütung für Grundleistungen gemäß § 10 HOAI nach dem in der „Honorarermittlung“ vereinbarten Honorarsatz inklusive eines etwaigen ebenfalls dort vereinbarten Zu- oder Abschlags.
</t>
    </r>
  </si>
  <si>
    <t>Anlage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</si>
</sst>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0.00\ &quot;€&quot;;\-#,##0.00\ &quot;€&quot;"/>
    <numFmt numFmtId="44" formatCode="_-* #,##0.00\ &quot;€&quot;_-;\-* #,##0.00\ &quot;€&quot;_-;_-* &quot;-&quot;??\ &quot;€&quot;_-;_-@_-"/>
    <numFmt numFmtId="164" formatCode="#,##0_ ;\-#,##0\ "/>
    <numFmt numFmtId="165" formatCode="#,##0.00\ [$€];[Red]\-#,##0.00\ [$€]"/>
    <numFmt numFmtId="166" formatCode="#,##0.00\ &quot;DM&quot;;[Red]\-#,##0.00\ &quot;DM&quot;"/>
    <numFmt numFmtId="167" formatCode="#,##0&quot; ha&quot;\ "/>
    <numFmt numFmtId="168" formatCode="#,##0.00\ &quot;€&quot;"/>
  </numFmts>
  <fonts count="18" x14ac:knownFonts="1">
    <font>
      <sz val="10"/>
      <name val="Arial"/>
    </font>
    <font>
      <sz val="11"/>
      <color theme="1"/>
      <name val="Calibri"/>
      <family val="2"/>
      <scheme val="minor"/>
    </font>
    <font>
      <sz val="10"/>
      <name val="Arial"/>
      <family val="2"/>
    </font>
    <font>
      <b/>
      <sz val="10"/>
      <name val="Arial"/>
      <family val="2"/>
    </font>
    <font>
      <sz val="8"/>
      <name val="Arial"/>
      <family val="2"/>
    </font>
    <font>
      <sz val="10"/>
      <name val="Arial"/>
      <family val="2"/>
    </font>
    <font>
      <b/>
      <sz val="8"/>
      <name val="Arial"/>
      <family val="2"/>
    </font>
    <font>
      <sz val="10"/>
      <name val="MS Sans Serif"/>
      <family val="2"/>
    </font>
    <font>
      <sz val="11"/>
      <color indexed="8"/>
      <name val="Calibri"/>
      <family val="2"/>
    </font>
    <font>
      <sz val="14"/>
      <name val="Arial"/>
      <family val="2"/>
    </font>
    <font>
      <sz val="8"/>
      <name val="Times New Roman"/>
      <family val="1"/>
    </font>
    <font>
      <b/>
      <sz val="11"/>
      <name val="Arial"/>
      <family val="2"/>
    </font>
    <font>
      <sz val="11"/>
      <name val="Calibri"/>
      <family val="2"/>
      <scheme val="minor"/>
    </font>
    <font>
      <b/>
      <sz val="16"/>
      <color theme="1"/>
      <name val="Calibri"/>
      <family val="2"/>
      <scheme val="minor"/>
    </font>
    <font>
      <b/>
      <u/>
      <sz val="11"/>
      <name val="Calibri"/>
      <family val="2"/>
      <scheme val="minor"/>
    </font>
    <font>
      <b/>
      <sz val="10"/>
      <color rgb="FFFF0000"/>
      <name val="Arial"/>
      <family val="2"/>
    </font>
    <font>
      <sz val="10"/>
      <color theme="5" tint="0.59999389629810485"/>
      <name val="Arial"/>
      <family val="2"/>
    </font>
    <font>
      <sz val="8"/>
      <color theme="5" tint="0.59999389629810485"/>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0" tint="-0.249977111117893"/>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3">
    <xf numFmtId="0" fontId="0" fillId="0" borderId="0"/>
    <xf numFmtId="44" fontId="2" fillId="0" borderId="0" applyFont="0" applyFill="0" applyBorder="0" applyAlignment="0" applyProtection="0"/>
    <xf numFmtId="0" fontId="1" fillId="0" borderId="0"/>
    <xf numFmtId="165" fontId="7" fillId="0" borderId="0" applyFont="0" applyFill="0" applyBorder="0" applyAlignment="0" applyProtection="0"/>
    <xf numFmtId="0" fontId="8" fillId="0" borderId="0"/>
    <xf numFmtId="0" fontId="5" fillId="0" borderId="0"/>
    <xf numFmtId="0" fontId="7" fillId="0" borderId="0"/>
    <xf numFmtId="0" fontId="5" fillId="0" borderId="0"/>
    <xf numFmtId="0" fontId="5" fillId="0" borderId="0"/>
    <xf numFmtId="44" fontId="8" fillId="0" borderId="0" applyFont="0" applyFill="0" applyBorder="0" applyAlignment="0" applyProtection="0"/>
    <xf numFmtId="166" fontId="7" fillId="0" borderId="0" applyFont="0" applyFill="0" applyBorder="0" applyAlignment="0" applyProtection="0"/>
    <xf numFmtId="0" fontId="2" fillId="0" borderId="0"/>
    <xf numFmtId="44" fontId="2" fillId="0" borderId="0" applyFont="0" applyFill="0" applyBorder="0" applyAlignment="0" applyProtection="0"/>
  </cellStyleXfs>
  <cellXfs count="111">
    <xf numFmtId="0" fontId="0" fillId="0" borderId="0" xfId="0"/>
    <xf numFmtId="0" fontId="9" fillId="0" borderId="0" xfId="0" applyFont="1" applyAlignment="1">
      <alignment vertical="center"/>
    </xf>
    <xf numFmtId="0" fontId="12" fillId="0" borderId="0" xfId="11" applyFont="1" applyAlignment="1">
      <alignment vertical="center"/>
    </xf>
    <xf numFmtId="0" fontId="13" fillId="0" borderId="0" xfId="11" applyFont="1" applyAlignment="1">
      <alignment horizontal="center" vertical="center"/>
    </xf>
    <xf numFmtId="0" fontId="12" fillId="0" borderId="0" xfId="11" applyFont="1" applyAlignment="1">
      <alignment horizontal="right" vertical="center"/>
    </xf>
    <xf numFmtId="0" fontId="2" fillId="0" borderId="0" xfId="0" applyFont="1" applyAlignment="1">
      <alignment vertical="center"/>
    </xf>
    <xf numFmtId="0" fontId="3" fillId="0" borderId="0" xfId="0" applyFont="1" applyAlignment="1">
      <alignment horizontal="center" vertical="center"/>
    </xf>
    <xf numFmtId="0" fontId="0" fillId="0" borderId="0" xfId="0" applyAlignment="1">
      <alignment vertical="center"/>
    </xf>
    <xf numFmtId="0" fontId="3" fillId="0" borderId="0" xfId="0" applyFont="1" applyAlignment="1">
      <alignment vertical="center"/>
    </xf>
    <xf numFmtId="0" fontId="6" fillId="3" borderId="4" xfId="0" applyFont="1" applyFill="1" applyBorder="1" applyAlignment="1">
      <alignment horizontal="center" vertical="center" wrapText="1"/>
    </xf>
    <xf numFmtId="164" fontId="4" fillId="0" borderId="0" xfId="1" applyNumberFormat="1" applyFont="1" applyFill="1" applyBorder="1" applyAlignment="1" applyProtection="1">
      <alignment horizontal="center" vertical="center"/>
    </xf>
    <xf numFmtId="0" fontId="5" fillId="0" borderId="0" xfId="0" applyFont="1" applyAlignment="1">
      <alignment horizontal="center" vertical="center"/>
    </xf>
    <xf numFmtId="44" fontId="4" fillId="0" borderId="0" xfId="1" applyFont="1" applyFill="1" applyBorder="1" applyAlignment="1" applyProtection="1">
      <alignment horizontal="right" vertical="center"/>
    </xf>
    <xf numFmtId="0" fontId="4" fillId="0" borderId="0" xfId="0" applyFont="1" applyAlignment="1">
      <alignment horizontal="center" vertical="center"/>
    </xf>
    <xf numFmtId="0" fontId="11" fillId="3" borderId="4" xfId="0" applyFont="1" applyFill="1" applyBorder="1" applyAlignment="1">
      <alignment horizontal="center" vertical="center"/>
    </xf>
    <xf numFmtId="0" fontId="11" fillId="3" borderId="1" xfId="0" applyFont="1" applyFill="1" applyBorder="1" applyAlignment="1">
      <alignment vertical="center"/>
    </xf>
    <xf numFmtId="0" fontId="11" fillId="3" borderId="2" xfId="0" applyFont="1" applyFill="1" applyBorder="1" applyAlignment="1">
      <alignment horizontal="left" vertical="center"/>
    </xf>
    <xf numFmtId="0" fontId="11" fillId="3" borderId="2" xfId="0" applyFont="1" applyFill="1" applyBorder="1" applyAlignment="1">
      <alignment horizontal="center" vertical="center" wrapText="1"/>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wrapText="1"/>
    </xf>
    <xf numFmtId="0" fontId="11" fillId="0" borderId="0" xfId="0" applyFont="1" applyAlignment="1">
      <alignment vertical="center"/>
    </xf>
    <xf numFmtId="0" fontId="3" fillId="3" borderId="4" xfId="0" applyFont="1" applyFill="1" applyBorder="1" applyAlignment="1">
      <alignment horizontal="center" vertical="center"/>
    </xf>
    <xf numFmtId="16" fontId="2" fillId="3" borderId="1" xfId="0" applyNumberFormat="1" applyFont="1" applyFill="1" applyBorder="1" applyAlignment="1">
      <alignment vertical="center"/>
    </xf>
    <xf numFmtId="0" fontId="2" fillId="0" borderId="2" xfId="0" applyFont="1" applyBorder="1" applyAlignment="1">
      <alignment horizontal="center" vertical="center"/>
    </xf>
    <xf numFmtId="44" fontId="2" fillId="0" borderId="2" xfId="1" applyFont="1" applyFill="1" applyBorder="1" applyAlignment="1" applyProtection="1">
      <alignment horizontal="right" vertical="center"/>
    </xf>
    <xf numFmtId="0" fontId="2" fillId="0" borderId="4" xfId="0" applyFont="1" applyBorder="1" applyAlignment="1">
      <alignment horizontal="center" vertical="center"/>
    </xf>
    <xf numFmtId="0" fontId="2" fillId="0" borderId="1" xfId="0" applyFont="1" applyBorder="1" applyAlignment="1">
      <alignment vertical="center"/>
    </xf>
    <xf numFmtId="0" fontId="2" fillId="0" borderId="2" xfId="0" applyFont="1" applyBorder="1" applyAlignment="1">
      <alignment horizontal="left" vertical="center" wrapText="1"/>
    </xf>
    <xf numFmtId="1" fontId="2" fillId="0" borderId="4" xfId="1" applyNumberFormat="1" applyFont="1" applyFill="1" applyBorder="1" applyAlignment="1" applyProtection="1">
      <alignment horizontal="right" vertical="center" indent="1"/>
    </xf>
    <xf numFmtId="167" fontId="2" fillId="0" borderId="4" xfId="1" applyNumberFormat="1" applyFont="1" applyFill="1" applyBorder="1" applyAlignment="1" applyProtection="1">
      <alignment horizontal="right" vertical="center" wrapText="1" indent="1"/>
    </xf>
    <xf numFmtId="168" fontId="2" fillId="0" borderId="4" xfId="1" applyNumberFormat="1" applyFont="1" applyFill="1" applyBorder="1" applyAlignment="1" applyProtection="1">
      <alignment horizontal="right" vertical="center" indent="1"/>
    </xf>
    <xf numFmtId="0" fontId="2" fillId="0" borderId="2" xfId="0" applyFont="1" applyBorder="1" applyAlignment="1">
      <alignment horizontal="left" vertical="center"/>
    </xf>
    <xf numFmtId="0" fontId="3" fillId="0" borderId="2" xfId="0" applyFont="1" applyBorder="1" applyAlignment="1">
      <alignment vertical="center"/>
    </xf>
    <xf numFmtId="0" fontId="2" fillId="0" borderId="3" xfId="0" applyFont="1" applyBorder="1" applyAlignment="1">
      <alignment horizontal="center" vertical="center"/>
    </xf>
    <xf numFmtId="168" fontId="3" fillId="0" borderId="4" xfId="1" applyNumberFormat="1" applyFont="1" applyFill="1" applyBorder="1" applyAlignment="1" applyProtection="1">
      <alignment horizontal="right" vertical="center" indent="1"/>
    </xf>
    <xf numFmtId="0" fontId="2" fillId="0" borderId="0" xfId="0" applyFont="1" applyAlignment="1">
      <alignment horizontal="center" vertical="center"/>
    </xf>
    <xf numFmtId="168" fontId="3" fillId="0" borderId="0" xfId="1" applyNumberFormat="1" applyFont="1" applyFill="1" applyBorder="1" applyAlignment="1" applyProtection="1">
      <alignment horizontal="right" vertical="center"/>
    </xf>
    <xf numFmtId="44" fontId="3" fillId="0" borderId="0" xfId="1" applyFont="1" applyFill="1" applyBorder="1" applyAlignment="1" applyProtection="1">
      <alignment horizontal="right" vertical="center"/>
    </xf>
    <xf numFmtId="0" fontId="3" fillId="3" borderId="1" xfId="0" applyFont="1" applyFill="1" applyBorder="1" applyAlignment="1">
      <alignment horizontal="center" vertical="center"/>
    </xf>
    <xf numFmtId="0" fontId="4" fillId="3" borderId="2" xfId="0" applyFont="1" applyFill="1" applyBorder="1" applyAlignment="1">
      <alignment vertical="center"/>
    </xf>
    <xf numFmtId="44" fontId="2" fillId="3" borderId="2" xfId="1" applyFont="1" applyFill="1" applyBorder="1" applyAlignment="1" applyProtection="1">
      <alignment horizontal="center" vertical="center"/>
    </xf>
    <xf numFmtId="44" fontId="3" fillId="3" borderId="3" xfId="1" applyFont="1" applyFill="1" applyBorder="1" applyAlignment="1" applyProtection="1">
      <alignment horizontal="right" vertical="center"/>
    </xf>
    <xf numFmtId="0" fontId="4" fillId="0" borderId="4" xfId="0" applyFont="1" applyBorder="1" applyAlignment="1">
      <alignment horizontal="center" vertical="center"/>
    </xf>
    <xf numFmtId="0" fontId="4" fillId="0" borderId="1" xfId="0" applyFont="1" applyBorder="1" applyAlignment="1">
      <alignment vertical="center"/>
    </xf>
    <xf numFmtId="44" fontId="2" fillId="0" borderId="2" xfId="1" applyFont="1" applyFill="1" applyBorder="1" applyAlignment="1" applyProtection="1">
      <alignment horizontal="center" vertical="center"/>
    </xf>
    <xf numFmtId="44" fontId="2" fillId="0" borderId="3" xfId="1" applyFont="1" applyFill="1" applyBorder="1" applyAlignment="1" applyProtection="1">
      <alignment horizontal="center" vertical="center"/>
    </xf>
    <xf numFmtId="44" fontId="2" fillId="0" borderId="4" xfId="1" applyFont="1" applyFill="1" applyBorder="1" applyAlignment="1" applyProtection="1">
      <alignment horizontal="center" vertical="center"/>
    </xf>
    <xf numFmtId="168" fontId="3" fillId="0" borderId="3" xfId="1" applyNumberFormat="1" applyFont="1" applyFill="1" applyBorder="1" applyAlignment="1" applyProtection="1">
      <alignment horizontal="right" vertical="center" indent="1"/>
    </xf>
    <xf numFmtId="49" fontId="15" fillId="0" borderId="2" xfId="1" applyNumberFormat="1" applyFont="1" applyFill="1" applyBorder="1" applyAlignment="1" applyProtection="1">
      <alignment vertical="center"/>
    </xf>
    <xf numFmtId="49" fontId="15" fillId="0" borderId="3" xfId="1" applyNumberFormat="1" applyFont="1" applyFill="1" applyBorder="1" applyAlignment="1" applyProtection="1">
      <alignment vertical="center"/>
    </xf>
    <xf numFmtId="44" fontId="2" fillId="0" borderId="3" xfId="1" applyFont="1" applyFill="1" applyBorder="1" applyAlignment="1" applyProtection="1">
      <alignment horizontal="right" vertical="center"/>
    </xf>
    <xf numFmtId="10" fontId="2" fillId="0" borderId="4" xfId="1" applyNumberFormat="1" applyFont="1" applyFill="1" applyBorder="1" applyAlignment="1" applyProtection="1">
      <alignment horizontal="center" vertical="center"/>
    </xf>
    <xf numFmtId="168" fontId="2" fillId="0" borderId="3" xfId="1" applyNumberFormat="1" applyFont="1" applyFill="1" applyBorder="1" applyAlignment="1" applyProtection="1">
      <alignment horizontal="right" vertical="center" indent="1"/>
    </xf>
    <xf numFmtId="164" fontId="3" fillId="0" borderId="4" xfId="1" applyNumberFormat="1" applyFont="1" applyFill="1" applyBorder="1" applyAlignment="1" applyProtection="1">
      <alignment horizontal="center" vertical="center"/>
    </xf>
    <xf numFmtId="0" fontId="10" fillId="0" borderId="0" xfId="0" applyFont="1" applyAlignment="1">
      <alignment horizontal="center" vertical="center"/>
    </xf>
    <xf numFmtId="0" fontId="0" fillId="0" borderId="0" xfId="0" applyAlignment="1">
      <alignment horizontal="center" vertical="center"/>
    </xf>
    <xf numFmtId="0" fontId="4" fillId="0" borderId="0" xfId="0" applyFont="1" applyAlignment="1">
      <alignment vertical="center"/>
    </xf>
    <xf numFmtId="7" fontId="2" fillId="4" borderId="4" xfId="1" applyNumberFormat="1" applyFont="1" applyFill="1" applyBorder="1" applyAlignment="1" applyProtection="1">
      <alignment horizontal="right" vertical="center" indent="1"/>
      <protection locked="0"/>
    </xf>
    <xf numFmtId="10" fontId="2" fillId="4" borderId="4" xfId="1" applyNumberFormat="1" applyFont="1" applyFill="1" applyBorder="1" applyAlignment="1" applyProtection="1">
      <alignment horizontal="center" vertical="center"/>
      <protection locked="0"/>
    </xf>
    <xf numFmtId="0" fontId="6" fillId="0" borderId="0" xfId="0" applyFont="1" applyAlignment="1">
      <alignment horizontal="center" vertical="center" wrapText="1"/>
    </xf>
    <xf numFmtId="168" fontId="2" fillId="0" borderId="0" xfId="1" applyNumberFormat="1" applyFont="1" applyFill="1" applyBorder="1" applyAlignment="1" applyProtection="1">
      <alignment horizontal="right" vertical="center" indent="1"/>
    </xf>
    <xf numFmtId="44" fontId="3" fillId="5" borderId="4" xfId="1" applyFont="1" applyFill="1" applyBorder="1" applyAlignment="1" applyProtection="1">
      <alignment horizontal="center" vertical="center"/>
    </xf>
    <xf numFmtId="168" fontId="3" fillId="5" borderId="3" xfId="1" applyNumberFormat="1" applyFont="1" applyFill="1" applyBorder="1" applyAlignment="1" applyProtection="1">
      <alignment horizontal="right" vertical="center" indent="1"/>
    </xf>
    <xf numFmtId="0" fontId="3" fillId="0" borderId="2" xfId="0" applyFont="1" applyBorder="1" applyAlignment="1">
      <alignment horizontal="left" vertical="center"/>
    </xf>
    <xf numFmtId="0" fontId="3" fillId="3" borderId="2" xfId="0" applyFont="1" applyFill="1" applyBorder="1" applyAlignment="1">
      <alignment horizontal="left" vertical="center"/>
    </xf>
    <xf numFmtId="0" fontId="12" fillId="2" borderId="0" xfId="11" applyFont="1" applyFill="1" applyAlignment="1">
      <alignment horizontal="left" vertical="center" wrapText="1"/>
    </xf>
    <xf numFmtId="0" fontId="6" fillId="3" borderId="4" xfId="0" applyFont="1" applyFill="1" applyBorder="1" applyAlignment="1">
      <alignment horizontal="left" vertical="center"/>
    </xf>
    <xf numFmtId="0" fontId="0" fillId="0" borderId="0" xfId="0" applyAlignment="1">
      <alignment horizontal="left" vertical="center"/>
    </xf>
    <xf numFmtId="0" fontId="2" fillId="0" borderId="3" xfId="0" applyFont="1" applyBorder="1"/>
    <xf numFmtId="7" fontId="2" fillId="0" borderId="0" xfId="1" applyNumberFormat="1" applyFont="1" applyFill="1" applyBorder="1" applyAlignment="1" applyProtection="1">
      <alignment horizontal="right" vertical="center" indent="1"/>
    </xf>
    <xf numFmtId="0" fontId="2" fillId="0" borderId="3" xfId="0" applyFont="1" applyBorder="1" applyAlignment="1">
      <alignment wrapText="1"/>
    </xf>
    <xf numFmtId="0" fontId="2" fillId="4" borderId="4" xfId="1" applyNumberFormat="1" applyFont="1" applyFill="1" applyBorder="1" applyAlignment="1" applyProtection="1">
      <alignment horizontal="right" vertical="center" wrapText="1" indent="1"/>
      <protection locked="0"/>
    </xf>
    <xf numFmtId="167" fontId="2" fillId="4" borderId="4" xfId="1" applyNumberFormat="1" applyFont="1" applyFill="1" applyBorder="1" applyAlignment="1" applyProtection="1">
      <alignment horizontal="right" vertical="center" wrapText="1" indent="1"/>
      <protection locked="0"/>
    </xf>
    <xf numFmtId="1" fontId="2" fillId="4" borderId="4" xfId="1" applyNumberFormat="1" applyFont="1" applyFill="1" applyBorder="1" applyAlignment="1" applyProtection="1">
      <alignment horizontal="right" vertical="center" indent="1"/>
      <protection locked="0"/>
    </xf>
    <xf numFmtId="0" fontId="2" fillId="0" borderId="13" xfId="0" applyFont="1" applyBorder="1"/>
    <xf numFmtId="0" fontId="3" fillId="3" borderId="4" xfId="0" applyFont="1" applyFill="1" applyBorder="1" applyAlignment="1">
      <alignment horizontal="left" vertical="center"/>
    </xf>
    <xf numFmtId="9" fontId="2" fillId="0" borderId="4" xfId="1" applyNumberFormat="1" applyFont="1" applyFill="1" applyBorder="1" applyAlignment="1" applyProtection="1">
      <alignment horizontal="right" vertical="center" indent="1"/>
    </xf>
    <xf numFmtId="0" fontId="0" fillId="0" borderId="4" xfId="0" applyBorder="1"/>
    <xf numFmtId="4" fontId="0" fillId="0" borderId="4" xfId="0" applyNumberFormat="1" applyBorder="1"/>
    <xf numFmtId="0" fontId="0" fillId="0" borderId="3" xfId="0" applyBorder="1"/>
    <xf numFmtId="0" fontId="0" fillId="0" borderId="1" xfId="0" applyBorder="1"/>
    <xf numFmtId="0" fontId="0" fillId="0" borderId="14" xfId="0" applyBorder="1"/>
    <xf numFmtId="0" fontId="0" fillId="0" borderId="15" xfId="0" applyBorder="1"/>
    <xf numFmtId="4" fontId="0" fillId="0" borderId="14" xfId="0" applyNumberFormat="1" applyBorder="1"/>
    <xf numFmtId="0" fontId="0" fillId="0" borderId="2" xfId="0" applyBorder="1"/>
    <xf numFmtId="0" fontId="2" fillId="0" borderId="2" xfId="0" applyFont="1" applyBorder="1" applyAlignment="1">
      <alignment vertical="center"/>
    </xf>
    <xf numFmtId="0" fontId="17" fillId="0" borderId="0" xfId="0" applyFont="1" applyAlignment="1">
      <alignment horizontal="center" vertical="center"/>
    </xf>
    <xf numFmtId="0" fontId="16" fillId="0" borderId="0" xfId="1" applyNumberFormat="1" applyFont="1" applyFill="1" applyBorder="1" applyAlignment="1" applyProtection="1">
      <alignment horizontal="center" vertical="center"/>
    </xf>
    <xf numFmtId="44" fontId="2" fillId="0" borderId="0" xfId="1" applyFont="1" applyFill="1" applyBorder="1" applyAlignment="1" applyProtection="1">
      <alignment horizontal="center" vertical="center"/>
    </xf>
    <xf numFmtId="164" fontId="3" fillId="3" borderId="4" xfId="1" applyNumberFormat="1" applyFont="1" applyFill="1" applyBorder="1" applyAlignment="1" applyProtection="1">
      <alignment horizontal="center" vertical="center"/>
    </xf>
    <xf numFmtId="0" fontId="4" fillId="3" borderId="1" xfId="0" applyFont="1" applyFill="1" applyBorder="1" applyAlignment="1">
      <alignment vertical="center"/>
    </xf>
    <xf numFmtId="0" fontId="6" fillId="3" borderId="3" xfId="0" applyFont="1" applyFill="1" applyBorder="1" applyAlignment="1">
      <alignment horizontal="center" vertical="center" wrapText="1"/>
    </xf>
    <xf numFmtId="0" fontId="2" fillId="0" borderId="2" xfId="0" applyFont="1" applyBorder="1"/>
    <xf numFmtId="0" fontId="2" fillId="4" borderId="4" xfId="0" applyFont="1" applyFill="1" applyBorder="1" applyAlignment="1">
      <alignment vertical="center"/>
    </xf>
    <xf numFmtId="0" fontId="13" fillId="2" borderId="0" xfId="11" applyFont="1" applyFill="1" applyAlignment="1">
      <alignment horizontal="center" vertical="center"/>
    </xf>
    <xf numFmtId="0" fontId="12" fillId="4" borderId="5" xfId="11" applyFont="1" applyFill="1" applyBorder="1" applyAlignment="1">
      <alignment horizontal="left" vertical="center" wrapText="1"/>
    </xf>
    <xf numFmtId="0" fontId="12" fillId="4" borderId="6" xfId="11" applyFont="1" applyFill="1" applyBorder="1" applyAlignment="1">
      <alignment horizontal="left" vertical="center" wrapText="1"/>
    </xf>
    <xf numFmtId="0" fontId="12" fillId="4" borderId="7" xfId="11" applyFont="1" applyFill="1" applyBorder="1" applyAlignment="1">
      <alignment horizontal="left" vertical="center" wrapText="1"/>
    </xf>
    <xf numFmtId="0" fontId="12" fillId="4" borderId="8" xfId="11" applyFont="1" applyFill="1" applyBorder="1" applyAlignment="1">
      <alignment horizontal="left" vertical="center" wrapText="1"/>
    </xf>
    <xf numFmtId="0" fontId="12" fillId="4" borderId="0" xfId="11" applyFont="1" applyFill="1" applyAlignment="1">
      <alignment horizontal="left" vertical="center" wrapText="1"/>
    </xf>
    <xf numFmtId="0" fontId="12" fillId="4" borderId="9" xfId="11" applyFont="1" applyFill="1" applyBorder="1" applyAlignment="1">
      <alignment horizontal="left" vertical="center" wrapText="1"/>
    </xf>
    <xf numFmtId="0" fontId="12" fillId="4" borderId="10" xfId="11" applyFont="1" applyFill="1" applyBorder="1" applyAlignment="1">
      <alignment horizontal="left" vertical="center" wrapText="1"/>
    </xf>
    <xf numFmtId="0" fontId="12" fillId="4" borderId="11" xfId="11" applyFont="1" applyFill="1" applyBorder="1" applyAlignment="1">
      <alignment horizontal="left" vertical="center" wrapText="1"/>
    </xf>
    <xf numFmtId="0" fontId="12" fillId="4" borderId="12" xfId="11" applyFont="1" applyFill="1" applyBorder="1" applyAlignment="1">
      <alignment horizontal="left" vertical="center" wrapText="1"/>
    </xf>
    <xf numFmtId="0" fontId="3" fillId="0" borderId="2" xfId="0" applyFont="1" applyBorder="1" applyAlignment="1">
      <alignment horizontal="left" vertical="center"/>
    </xf>
    <xf numFmtId="0" fontId="0" fillId="0" borderId="2" xfId="0" applyBorder="1" applyAlignment="1">
      <alignment vertical="center"/>
    </xf>
    <xf numFmtId="0" fontId="0" fillId="0" borderId="3" xfId="0" applyBorder="1" applyAlignment="1">
      <alignment vertical="center"/>
    </xf>
    <xf numFmtId="0" fontId="3" fillId="3" borderId="2" xfId="0" applyFont="1" applyFill="1" applyBorder="1" applyAlignment="1">
      <alignment horizontal="left" vertical="center"/>
    </xf>
    <xf numFmtId="0" fontId="3" fillId="0" borderId="4" xfId="0" applyFont="1" applyBorder="1" applyAlignment="1">
      <alignment horizontal="left" vertical="center"/>
    </xf>
    <xf numFmtId="168" fontId="2" fillId="4" borderId="4" xfId="1" applyNumberFormat="1" applyFont="1" applyFill="1" applyBorder="1" applyAlignment="1" applyProtection="1">
      <alignment horizontal="center" vertical="center"/>
      <protection locked="0"/>
    </xf>
    <xf numFmtId="168" fontId="2" fillId="4" borderId="4" xfId="0" applyNumberFormat="1" applyFont="1" applyFill="1" applyBorder="1" applyAlignment="1" applyProtection="1">
      <alignment horizontal="center" vertical="center"/>
      <protection locked="0"/>
    </xf>
  </cellXfs>
  <cellStyles count="13">
    <cellStyle name="Euro" xfId="1" xr:uid="{00000000-0005-0000-0000-000000000000}"/>
    <cellStyle name="Euro 2" xfId="3" xr:uid="{00000000-0005-0000-0000-000001000000}"/>
    <cellStyle name="Euro 3" xfId="12" xr:uid="{1FD7BD93-28E5-49D4-9B8A-7B7281E1553D}"/>
    <cellStyle name="Excel Built-in Normal" xfId="4" xr:uid="{00000000-0005-0000-0000-000002000000}"/>
    <cellStyle name="Standard" xfId="0" builtinId="0"/>
    <cellStyle name="Standard 2" xfId="5" xr:uid="{00000000-0005-0000-0000-000004000000}"/>
    <cellStyle name="Standard 2 2" xfId="6" xr:uid="{00000000-0005-0000-0000-000005000000}"/>
    <cellStyle name="Standard 2 3" xfId="7" xr:uid="{00000000-0005-0000-0000-000006000000}"/>
    <cellStyle name="Standard 3" xfId="8" xr:uid="{00000000-0005-0000-0000-000007000000}"/>
    <cellStyle name="Standard 4" xfId="2" xr:uid="{00000000-0005-0000-0000-000008000000}"/>
    <cellStyle name="Standard 5" xfId="11" xr:uid="{00000000-0005-0000-0000-00003A000000}"/>
    <cellStyle name="Währung 2" xfId="10" xr:uid="{00000000-0005-0000-0000-000009000000}"/>
    <cellStyle name="Währung 3" xfId="9" xr:uid="{00000000-0005-0000-0000-00000A000000}"/>
  </cellStyles>
  <dxfs count="0"/>
  <tableStyles count="0" defaultTableStyle="TableStyleMedium9" defaultPivotStyle="PivotStyleLight16"/>
  <colors>
    <mruColors>
      <color rgb="FFFFFFCC"/>
      <color rgb="FFCCFF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219075</xdr:colOff>
          <xdr:row>30</xdr:row>
          <xdr:rowOff>28575</xdr:rowOff>
        </xdr:from>
        <xdr:to>
          <xdr:col>1</xdr:col>
          <xdr:colOff>3175</xdr:colOff>
          <xdr:row>30</xdr:row>
          <xdr:rowOff>400050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31</xdr:row>
          <xdr:rowOff>295275</xdr:rowOff>
        </xdr:from>
        <xdr:to>
          <xdr:col>0</xdr:col>
          <xdr:colOff>447675</xdr:colOff>
          <xdr:row>31</xdr:row>
          <xdr:rowOff>514350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32</xdr:row>
          <xdr:rowOff>238125</xdr:rowOff>
        </xdr:from>
        <xdr:to>
          <xdr:col>0</xdr:col>
          <xdr:colOff>447675</xdr:colOff>
          <xdr:row>32</xdr:row>
          <xdr:rowOff>457200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33</xdr:row>
          <xdr:rowOff>352425</xdr:rowOff>
        </xdr:from>
        <xdr:to>
          <xdr:col>0</xdr:col>
          <xdr:colOff>457200</xdr:colOff>
          <xdr:row>33</xdr:row>
          <xdr:rowOff>561975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34</xdr:row>
          <xdr:rowOff>266700</xdr:rowOff>
        </xdr:from>
        <xdr:to>
          <xdr:col>0</xdr:col>
          <xdr:colOff>485775</xdr:colOff>
          <xdr:row>34</xdr:row>
          <xdr:rowOff>485775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ATEN%20HBI\Projekte\4B07_GHB_BS2\Kosten\Entwurf\Kanalbau\MassenKosten-GH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GHB%202%20Projektstruktur\GHB%202\Finanzierung\Kostenverfolgung\Kosten\MassenKosten-GHB%20-%20Kanal%20PEB%20Neu.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usammenstellung"/>
      <sheetName val="Massen-EAllee"/>
      <sheetName val="Kosten-EAllee"/>
      <sheetName val="Massen-PStr J"/>
      <sheetName val="Kosten-PStr J"/>
      <sheetName val="Massen-PStr K-1"/>
      <sheetName val="Kosten-PStr K-1"/>
      <sheetName val="Massen-PStr K-2"/>
      <sheetName val="Kosten-PStr K-2"/>
      <sheetName val="Massen-PStr L"/>
      <sheetName val="Kosten-PStr L"/>
      <sheetName val="Massen-PStr M"/>
      <sheetName val="Kosten-PStr M"/>
      <sheetName val="Massen-PStr N"/>
      <sheetName val="Kosten-PStr N"/>
      <sheetName val="Massen-PStr O"/>
      <sheetName val="Kosten-PStr O"/>
      <sheetName val="Massen-PStr P"/>
      <sheetName val="Kosten-PStr P"/>
      <sheetName val="SW-Pumpwerk"/>
      <sheetName val="RRB 2.1"/>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us. Kanal"/>
      <sheetName val="Massen-EAllee"/>
      <sheetName val="Kosten-EAllee"/>
      <sheetName val="Massen-PStr J"/>
      <sheetName val="Kosten-PStr J"/>
      <sheetName val="Massen-PStr K-1"/>
      <sheetName val="Kosten-PStr K-1"/>
      <sheetName val="Massen-PStr K-2"/>
      <sheetName val="Kosten-PStr K-2"/>
      <sheetName val="Massen-PStr L"/>
      <sheetName val="Kosten-PStr L"/>
      <sheetName val="Massen-PStr M"/>
      <sheetName val="Kosten-PStr M"/>
      <sheetName val="Massen-PStr N"/>
      <sheetName val="Kosten-PStr N"/>
      <sheetName val="Massen-PStr O"/>
      <sheetName val="Kosten-PStr O"/>
      <sheetName val="Massen-PStr P"/>
      <sheetName val="Kosten-PStr P"/>
      <sheetName val="Zusätzliche WH"/>
      <sheetName val="SW-Pumpwerk"/>
      <sheetName val="RRB 2.1"/>
      <sheetName val="RRB 2.2"/>
      <sheetName val="NKB 2.3"/>
      <sheetName val="RRB 2.4"/>
    </sheetNames>
    <sheetDataSet>
      <sheetData sheetId="0" refreshError="1"/>
      <sheetData sheetId="1" refreshError="1"/>
      <sheetData sheetId="2">
        <row r="120">
          <cell r="F120">
            <v>1061.5</v>
          </cell>
        </row>
      </sheetData>
      <sheetData sheetId="3"/>
      <sheetData sheetId="4">
        <row r="121">
          <cell r="F121">
            <v>1254.73</v>
          </cell>
        </row>
      </sheetData>
      <sheetData sheetId="5" refreshError="1"/>
      <sheetData sheetId="6">
        <row r="124">
          <cell r="F124">
            <v>1626</v>
          </cell>
        </row>
      </sheetData>
      <sheetData sheetId="7" refreshError="1"/>
      <sheetData sheetId="8">
        <row r="124">
          <cell r="F124">
            <v>2270.9700000000003</v>
          </cell>
        </row>
      </sheetData>
      <sheetData sheetId="9" refreshError="1"/>
      <sheetData sheetId="10">
        <row r="126">
          <cell r="F126">
            <v>1273.7000000000003</v>
          </cell>
        </row>
      </sheetData>
      <sheetData sheetId="11" refreshError="1"/>
      <sheetData sheetId="12">
        <row r="120">
          <cell r="F120">
            <v>397</v>
          </cell>
        </row>
      </sheetData>
      <sheetData sheetId="13" refreshError="1"/>
      <sheetData sheetId="14">
        <row r="120">
          <cell r="F120">
            <v>1357.3600000000001</v>
          </cell>
        </row>
      </sheetData>
      <sheetData sheetId="15" refreshError="1"/>
      <sheetData sheetId="16">
        <row r="120">
          <cell r="F120">
            <v>403</v>
          </cell>
        </row>
      </sheetData>
      <sheetData sheetId="17" refreshError="1"/>
      <sheetData sheetId="18">
        <row r="120">
          <cell r="F120">
            <v>403</v>
          </cell>
        </row>
      </sheetData>
      <sheetData sheetId="19">
        <row r="50">
          <cell r="J50">
            <v>228900</v>
          </cell>
        </row>
      </sheetData>
      <sheetData sheetId="20">
        <row r="119">
          <cell r="I119">
            <v>276360.95</v>
          </cell>
        </row>
      </sheetData>
      <sheetData sheetId="21">
        <row r="54">
          <cell r="I54">
            <v>132695.6</v>
          </cell>
        </row>
      </sheetData>
      <sheetData sheetId="22">
        <row r="53">
          <cell r="I53">
            <v>83564.600000000006</v>
          </cell>
        </row>
      </sheetData>
      <sheetData sheetId="23">
        <row r="57">
          <cell r="I57">
            <v>143634.20000000001</v>
          </cell>
        </row>
      </sheetData>
      <sheetData sheetId="24">
        <row r="54">
          <cell r="I54">
            <v>118481.60000000001</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I58"/>
  <sheetViews>
    <sheetView showGridLines="0" tabSelected="1" topLeftCell="A34" zoomScaleNormal="100" zoomScaleSheetLayoutView="90" zoomScalePageLayoutView="86" workbookViewId="0">
      <selection activeCell="E49" sqref="E49"/>
    </sheetView>
  </sheetViews>
  <sheetFormatPr baseColWidth="10" defaultColWidth="11.42578125" defaultRowHeight="12.75" x14ac:dyDescent="0.2"/>
  <cols>
    <col min="1" max="1" width="9.5703125" style="13" customWidth="1"/>
    <col min="2" max="2" width="2.140625" style="7" customWidth="1"/>
    <col min="3" max="3" width="56.140625" style="55" customWidth="1"/>
    <col min="4" max="4" width="29.5703125" style="55" customWidth="1"/>
    <col min="5" max="5" width="18" style="56" customWidth="1"/>
    <col min="6" max="6" width="16.85546875" style="56" customWidth="1"/>
    <col min="7" max="7" width="18.42578125" style="13" customWidth="1"/>
    <col min="8" max="8" width="20" style="56" customWidth="1"/>
    <col min="9" max="16384" width="11.42578125" style="7"/>
  </cols>
  <sheetData>
    <row r="1" spans="1:9" s="1" customFormat="1" ht="47.25" customHeight="1" x14ac:dyDescent="0.2">
      <c r="A1" s="65" t="s">
        <v>61</v>
      </c>
      <c r="B1" s="94" t="s">
        <v>21</v>
      </c>
      <c r="C1" s="94"/>
      <c r="D1" s="94"/>
      <c r="E1" s="94"/>
      <c r="F1" s="94"/>
      <c r="G1" s="94"/>
      <c r="H1" s="4" t="s">
        <v>35</v>
      </c>
    </row>
    <row r="2" spans="1:9" s="1" customFormat="1" ht="20.100000000000001" customHeight="1" thickBot="1" x14ac:dyDescent="0.25">
      <c r="A2" s="2"/>
      <c r="B2" s="3"/>
      <c r="C2" s="3"/>
      <c r="D2" s="3"/>
      <c r="E2" s="3"/>
      <c r="F2" s="3"/>
      <c r="G2" s="3"/>
      <c r="H2" s="4"/>
    </row>
    <row r="3" spans="1:9" s="1" customFormat="1" ht="20.100000000000001" customHeight="1" x14ac:dyDescent="0.2">
      <c r="A3" s="95" t="s">
        <v>60</v>
      </c>
      <c r="B3" s="96"/>
      <c r="C3" s="96"/>
      <c r="D3" s="96"/>
      <c r="E3" s="96"/>
      <c r="F3" s="96"/>
      <c r="G3" s="96"/>
      <c r="H3" s="97"/>
    </row>
    <row r="4" spans="1:9" s="1" customFormat="1" ht="20.100000000000001" customHeight="1" x14ac:dyDescent="0.2">
      <c r="A4" s="98"/>
      <c r="B4" s="99"/>
      <c r="C4" s="99"/>
      <c r="D4" s="99"/>
      <c r="E4" s="99"/>
      <c r="F4" s="99"/>
      <c r="G4" s="99"/>
      <c r="H4" s="100"/>
    </row>
    <row r="5" spans="1:9" s="1" customFormat="1" ht="20.100000000000001" customHeight="1" x14ac:dyDescent="0.2">
      <c r="A5" s="98"/>
      <c r="B5" s="99"/>
      <c r="C5" s="99"/>
      <c r="D5" s="99"/>
      <c r="E5" s="99"/>
      <c r="F5" s="99"/>
      <c r="G5" s="99"/>
      <c r="H5" s="100"/>
    </row>
    <row r="6" spans="1:9" s="1" customFormat="1" ht="19.5" customHeight="1" x14ac:dyDescent="0.2">
      <c r="A6" s="98"/>
      <c r="B6" s="99"/>
      <c r="C6" s="99"/>
      <c r="D6" s="99"/>
      <c r="E6" s="99"/>
      <c r="F6" s="99"/>
      <c r="G6" s="99"/>
      <c r="H6" s="100"/>
    </row>
    <row r="7" spans="1:9" s="1" customFormat="1" ht="54.6" customHeight="1" thickBot="1" x14ac:dyDescent="0.25">
      <c r="A7" s="101"/>
      <c r="B7" s="102"/>
      <c r="C7" s="102"/>
      <c r="D7" s="102"/>
      <c r="E7" s="102"/>
      <c r="F7" s="102"/>
      <c r="G7" s="102"/>
      <c r="H7" s="103"/>
    </row>
    <row r="8" spans="1:9" ht="16.5" customHeight="1" x14ac:dyDescent="0.2">
      <c r="A8" t="s">
        <v>52</v>
      </c>
      <c r="B8" s="5"/>
      <c r="C8" s="6"/>
      <c r="D8" s="6"/>
      <c r="E8" s="59"/>
      <c r="F8" s="59"/>
      <c r="G8" s="59"/>
      <c r="H8" s="59"/>
    </row>
    <row r="9" spans="1:9" x14ac:dyDescent="0.2">
      <c r="A9" s="7"/>
      <c r="B9" s="77" t="s">
        <v>53</v>
      </c>
      <c r="C9" s="77"/>
      <c r="D9" s="77"/>
      <c r="E9" s="78">
        <v>1488979.5</v>
      </c>
      <c r="F9" s="77" t="s">
        <v>54</v>
      </c>
      <c r="G9" s="78">
        <f>ROUND(E9*1.19,2)</f>
        <v>1771885.61</v>
      </c>
      <c r="H9" s="77" t="s">
        <v>55</v>
      </c>
    </row>
    <row r="10" spans="1:9" s="20" customFormat="1" ht="14.25" customHeight="1" x14ac:dyDescent="0.2">
      <c r="A10"/>
      <c r="B10" s="77" t="s">
        <v>56</v>
      </c>
      <c r="C10" s="80"/>
      <c r="D10" s="79"/>
      <c r="E10" s="78">
        <v>305308.14</v>
      </c>
      <c r="F10" s="77" t="s">
        <v>54</v>
      </c>
      <c r="G10" s="78">
        <f>ROUND(E10*1.19,2)</f>
        <v>363316.69</v>
      </c>
      <c r="H10" s="77" t="s">
        <v>55</v>
      </c>
    </row>
    <row r="11" spans="1:9" x14ac:dyDescent="0.2">
      <c r="A11"/>
      <c r="B11" s="82" t="s">
        <v>57</v>
      </c>
      <c r="C11" s="84"/>
      <c r="D11" s="84"/>
      <c r="E11" s="78">
        <v>340399.5</v>
      </c>
      <c r="F11" s="77" t="s">
        <v>54</v>
      </c>
      <c r="G11" s="78">
        <f>ROUND(E11*1.19,2)</f>
        <v>405075.41</v>
      </c>
      <c r="H11" s="77" t="s">
        <v>55</v>
      </c>
    </row>
    <row r="12" spans="1:9" ht="17.100000000000001" customHeight="1" x14ac:dyDescent="0.2">
      <c r="A12"/>
      <c r="B12" s="77" t="s">
        <v>58</v>
      </c>
      <c r="C12" s="81"/>
      <c r="D12" s="81"/>
      <c r="E12" s="83">
        <v>36035</v>
      </c>
      <c r="F12" s="77" t="s">
        <v>54</v>
      </c>
      <c r="G12" s="78">
        <f>ROUND(E12*1.19,2)</f>
        <v>42881.65</v>
      </c>
      <c r="H12" s="77" t="s">
        <v>55</v>
      </c>
    </row>
    <row r="13" spans="1:9" x14ac:dyDescent="0.2">
      <c r="A13" s="10"/>
      <c r="B13" s="5" t="s">
        <v>0</v>
      </c>
      <c r="C13" s="11"/>
      <c r="D13" s="11"/>
      <c r="E13" s="12" t="s">
        <v>0</v>
      </c>
      <c r="F13" s="12"/>
      <c r="H13" s="12" t="s">
        <v>0</v>
      </c>
    </row>
    <row r="14" spans="1:9" ht="27" customHeight="1" x14ac:dyDescent="0.2">
      <c r="A14" s="14"/>
      <c r="B14" s="15" t="s">
        <v>0</v>
      </c>
      <c r="C14" s="16" t="s">
        <v>28</v>
      </c>
      <c r="D14" s="16"/>
      <c r="E14" s="17" t="s">
        <v>0</v>
      </c>
      <c r="F14" s="17"/>
      <c r="G14" s="18" t="s">
        <v>0</v>
      </c>
      <c r="H14" s="19" t="s">
        <v>0</v>
      </c>
      <c r="I14" s="20"/>
    </row>
    <row r="15" spans="1:9" ht="27" customHeight="1" x14ac:dyDescent="0.2">
      <c r="A15" s="21" t="s">
        <v>19</v>
      </c>
      <c r="B15" s="22" t="s">
        <v>0</v>
      </c>
      <c r="C15" s="64" t="s">
        <v>20</v>
      </c>
      <c r="D15" s="75" t="s">
        <v>44</v>
      </c>
      <c r="E15" s="9" t="s">
        <v>3</v>
      </c>
      <c r="F15" s="9" t="s">
        <v>14</v>
      </c>
      <c r="G15" s="9" t="s">
        <v>15</v>
      </c>
      <c r="H15" s="9" t="s">
        <v>16</v>
      </c>
    </row>
    <row r="16" spans="1:9" ht="27" customHeight="1" x14ac:dyDescent="0.2">
      <c r="A16" s="25">
        <v>1</v>
      </c>
      <c r="B16" s="26" t="s">
        <v>0</v>
      </c>
      <c r="C16" s="27" t="s">
        <v>36</v>
      </c>
      <c r="D16" s="77" t="s">
        <v>45</v>
      </c>
      <c r="E16" s="28">
        <v>1</v>
      </c>
      <c r="F16" s="29" t="s">
        <v>23</v>
      </c>
      <c r="G16" s="57">
        <v>0</v>
      </c>
      <c r="H16" s="30">
        <f>E16*G16</f>
        <v>0</v>
      </c>
    </row>
    <row r="17" spans="1:8" ht="27" customHeight="1" x14ac:dyDescent="0.2">
      <c r="A17" s="25">
        <v>2</v>
      </c>
      <c r="B17" s="26"/>
      <c r="C17" s="27" t="s">
        <v>37</v>
      </c>
      <c r="D17" s="77" t="s">
        <v>45</v>
      </c>
      <c r="E17" s="28">
        <v>1</v>
      </c>
      <c r="F17" s="29" t="s">
        <v>23</v>
      </c>
      <c r="G17" s="57">
        <v>0</v>
      </c>
      <c r="H17" s="30">
        <f>E17*G17</f>
        <v>0</v>
      </c>
    </row>
    <row r="18" spans="1:8" ht="27" customHeight="1" x14ac:dyDescent="0.2">
      <c r="A18" s="25">
        <v>3</v>
      </c>
      <c r="B18" s="26"/>
      <c r="C18" s="92" t="s">
        <v>38</v>
      </c>
      <c r="D18" s="77" t="s">
        <v>45</v>
      </c>
      <c r="E18" s="28">
        <v>1</v>
      </c>
      <c r="F18" s="29" t="s">
        <v>23</v>
      </c>
      <c r="G18" s="57">
        <v>0</v>
      </c>
      <c r="H18" s="30">
        <f>E18*G18</f>
        <v>0</v>
      </c>
    </row>
    <row r="19" spans="1:8" ht="27" customHeight="1" x14ac:dyDescent="0.2">
      <c r="A19" s="25">
        <v>4</v>
      </c>
      <c r="B19" s="26"/>
      <c r="C19" s="74" t="s">
        <v>39</v>
      </c>
      <c r="D19" s="77" t="s">
        <v>45</v>
      </c>
      <c r="E19" s="28">
        <v>1</v>
      </c>
      <c r="F19" s="29" t="s">
        <v>23</v>
      </c>
      <c r="G19" s="57">
        <v>0</v>
      </c>
      <c r="H19" s="30">
        <f t="shared" ref="H19:H26" si="0">E19*G19</f>
        <v>0</v>
      </c>
    </row>
    <row r="20" spans="1:8" ht="27" customHeight="1" x14ac:dyDescent="0.2">
      <c r="A20" s="25">
        <v>5</v>
      </c>
      <c r="B20" s="26"/>
      <c r="C20" s="74" t="s">
        <v>49</v>
      </c>
      <c r="D20" s="77" t="s">
        <v>46</v>
      </c>
      <c r="E20" s="76">
        <v>0.03</v>
      </c>
      <c r="F20" s="29" t="s">
        <v>47</v>
      </c>
      <c r="G20" s="57">
        <v>0</v>
      </c>
      <c r="H20" s="30">
        <f t="shared" si="0"/>
        <v>0</v>
      </c>
    </row>
    <row r="21" spans="1:8" ht="27" customHeight="1" x14ac:dyDescent="0.2">
      <c r="A21" s="25">
        <v>6</v>
      </c>
      <c r="B21" s="26"/>
      <c r="C21" s="74" t="s">
        <v>50</v>
      </c>
      <c r="D21" s="77" t="s">
        <v>46</v>
      </c>
      <c r="E21" s="76">
        <v>0.03</v>
      </c>
      <c r="F21" s="29" t="s">
        <v>47</v>
      </c>
      <c r="G21" s="57">
        <v>0</v>
      </c>
      <c r="H21" s="30">
        <f t="shared" si="0"/>
        <v>0</v>
      </c>
    </row>
    <row r="22" spans="1:8" ht="27" customHeight="1" x14ac:dyDescent="0.2">
      <c r="A22" s="25">
        <v>7</v>
      </c>
      <c r="B22" s="26"/>
      <c r="C22" s="74" t="s">
        <v>51</v>
      </c>
      <c r="D22" s="77" t="s">
        <v>46</v>
      </c>
      <c r="E22" s="76">
        <v>0.03</v>
      </c>
      <c r="F22" s="29" t="s">
        <v>47</v>
      </c>
      <c r="G22" s="57">
        <v>0</v>
      </c>
      <c r="H22" s="30">
        <f t="shared" si="0"/>
        <v>0</v>
      </c>
    </row>
    <row r="23" spans="1:8" ht="27" customHeight="1" x14ac:dyDescent="0.2">
      <c r="A23" s="25">
        <v>8</v>
      </c>
      <c r="B23" s="26"/>
      <c r="C23" s="27" t="s">
        <v>40</v>
      </c>
      <c r="D23" s="77" t="s">
        <v>46</v>
      </c>
      <c r="E23" s="28">
        <v>24</v>
      </c>
      <c r="F23" s="29" t="s">
        <v>48</v>
      </c>
      <c r="G23" s="57">
        <v>0</v>
      </c>
      <c r="H23" s="30">
        <f t="shared" si="0"/>
        <v>0</v>
      </c>
    </row>
    <row r="24" spans="1:8" ht="27" customHeight="1" x14ac:dyDescent="0.2">
      <c r="A24" s="25">
        <v>9</v>
      </c>
      <c r="B24" s="26"/>
      <c r="C24" s="27" t="s">
        <v>41</v>
      </c>
      <c r="D24" s="77" t="s">
        <v>46</v>
      </c>
      <c r="E24" s="28">
        <v>24</v>
      </c>
      <c r="F24" s="29" t="s">
        <v>48</v>
      </c>
      <c r="G24" s="57">
        <v>0</v>
      </c>
      <c r="H24" s="30">
        <f t="shared" si="0"/>
        <v>0</v>
      </c>
    </row>
    <row r="25" spans="1:8" ht="27" customHeight="1" x14ac:dyDescent="0.2">
      <c r="A25" s="25">
        <v>10</v>
      </c>
      <c r="B25" s="26"/>
      <c r="C25" s="27" t="s">
        <v>42</v>
      </c>
      <c r="D25" s="77" t="s">
        <v>46</v>
      </c>
      <c r="E25" s="28">
        <v>32</v>
      </c>
      <c r="F25" s="29" t="s">
        <v>48</v>
      </c>
      <c r="G25" s="57">
        <v>0</v>
      </c>
      <c r="H25" s="30">
        <f t="shared" si="0"/>
        <v>0</v>
      </c>
    </row>
    <row r="26" spans="1:8" ht="27" customHeight="1" x14ac:dyDescent="0.2">
      <c r="A26" s="25">
        <v>11</v>
      </c>
      <c r="B26" s="26"/>
      <c r="C26" s="27" t="s">
        <v>43</v>
      </c>
      <c r="D26" s="77" t="s">
        <v>46</v>
      </c>
      <c r="E26" s="28">
        <v>32</v>
      </c>
      <c r="F26" s="29" t="s">
        <v>48</v>
      </c>
      <c r="G26" s="57">
        <v>0</v>
      </c>
      <c r="H26" s="30">
        <f t="shared" si="0"/>
        <v>0</v>
      </c>
    </row>
    <row r="27" spans="1:8" ht="39" customHeight="1" x14ac:dyDescent="0.2">
      <c r="A27" s="25" t="s">
        <v>0</v>
      </c>
      <c r="B27" s="26"/>
      <c r="C27" s="32" t="s">
        <v>13</v>
      </c>
      <c r="D27" s="32"/>
      <c r="E27" s="23" t="s">
        <v>0</v>
      </c>
      <c r="F27" s="23"/>
      <c r="G27" s="33" t="s">
        <v>0</v>
      </c>
      <c r="H27" s="34">
        <f>SUM(H16:H26)</f>
        <v>0</v>
      </c>
    </row>
    <row r="28" spans="1:8" ht="19.899999999999999" customHeight="1" x14ac:dyDescent="0.2">
      <c r="A28" s="35"/>
      <c r="B28" s="5"/>
      <c r="C28" s="8"/>
      <c r="D28" s="8"/>
      <c r="E28" s="35"/>
      <c r="F28" s="35"/>
      <c r="G28" s="35"/>
      <c r="H28" s="36"/>
    </row>
    <row r="29" spans="1:8" ht="54" customHeight="1" x14ac:dyDescent="0.2">
      <c r="A29" s="21" t="s">
        <v>24</v>
      </c>
      <c r="B29" s="107" t="s">
        <v>25</v>
      </c>
      <c r="C29" s="107"/>
      <c r="D29" s="105"/>
      <c r="E29" s="105"/>
      <c r="F29" s="105"/>
      <c r="G29" s="106"/>
      <c r="H29" s="7"/>
    </row>
    <row r="30" spans="1:8" ht="74.45" customHeight="1" x14ac:dyDescent="0.2">
      <c r="A30" s="108" t="s">
        <v>26</v>
      </c>
      <c r="B30" s="108"/>
      <c r="C30" s="108"/>
      <c r="D30" s="66" t="s">
        <v>34</v>
      </c>
      <c r="E30" s="9" t="s">
        <v>29</v>
      </c>
      <c r="F30" s="67"/>
      <c r="G30" s="67"/>
      <c r="H30" s="7"/>
    </row>
    <row r="31" spans="1:8" ht="45" customHeight="1" x14ac:dyDescent="0.2">
      <c r="A31" s="93"/>
      <c r="B31" s="26" t="s">
        <v>0</v>
      </c>
      <c r="C31" s="68" t="s">
        <v>27</v>
      </c>
      <c r="D31" s="28"/>
      <c r="E31" s="29"/>
      <c r="F31" s="69"/>
      <c r="G31" s="60"/>
      <c r="H31" s="7"/>
    </row>
    <row r="32" spans="1:8" ht="44.25" customHeight="1" x14ac:dyDescent="0.2">
      <c r="A32" s="93"/>
      <c r="B32" s="26"/>
      <c r="C32" s="70" t="s">
        <v>30</v>
      </c>
      <c r="D32" s="28"/>
      <c r="E32" s="71"/>
      <c r="F32" s="69"/>
      <c r="G32" s="60"/>
      <c r="H32" s="7"/>
    </row>
    <row r="33" spans="1:8" ht="43.5" customHeight="1" x14ac:dyDescent="0.2">
      <c r="A33" s="93"/>
      <c r="B33" s="26"/>
      <c r="C33" s="70" t="s">
        <v>31</v>
      </c>
      <c r="D33" s="28"/>
      <c r="E33" s="72"/>
      <c r="F33" s="69"/>
      <c r="G33" s="60"/>
      <c r="H33" s="7"/>
    </row>
    <row r="34" spans="1:8" ht="45" customHeight="1" x14ac:dyDescent="0.2">
      <c r="A34" s="93"/>
      <c r="B34" s="26"/>
      <c r="C34" s="70" t="s">
        <v>32</v>
      </c>
      <c r="D34" s="73"/>
      <c r="E34" s="72"/>
      <c r="F34" s="69"/>
      <c r="G34" s="60"/>
      <c r="H34" s="7"/>
    </row>
    <row r="35" spans="1:8" ht="43.5" customHeight="1" x14ac:dyDescent="0.2">
      <c r="A35" s="93"/>
      <c r="B35" s="26"/>
      <c r="C35" s="70" t="s">
        <v>33</v>
      </c>
      <c r="D35" s="73"/>
      <c r="E35" s="72"/>
      <c r="F35" s="69"/>
      <c r="G35" s="60"/>
      <c r="H35" s="7"/>
    </row>
    <row r="36" spans="1:8" ht="27" customHeight="1" x14ac:dyDescent="0.2">
      <c r="A36" s="35"/>
      <c r="B36" s="5"/>
      <c r="C36" s="8"/>
      <c r="D36" s="8"/>
      <c r="E36" s="35"/>
      <c r="F36" s="35"/>
      <c r="G36" s="35"/>
      <c r="H36" s="36"/>
    </row>
    <row r="37" spans="1:8" ht="27" customHeight="1" x14ac:dyDescent="0.2">
      <c r="A37" s="38"/>
      <c r="B37" s="39" t="s">
        <v>0</v>
      </c>
      <c r="C37" s="64" t="s">
        <v>4</v>
      </c>
      <c r="D37" s="64"/>
      <c r="E37" s="40"/>
      <c r="F37" s="40"/>
      <c r="G37" s="40" t="s">
        <v>0</v>
      </c>
      <c r="H37" s="41" t="s">
        <v>0</v>
      </c>
    </row>
    <row r="38" spans="1:8" ht="37.9" customHeight="1" x14ac:dyDescent="0.2">
      <c r="A38" s="42" t="s">
        <v>18</v>
      </c>
      <c r="B38" s="43" t="s">
        <v>0</v>
      </c>
      <c r="C38" s="31" t="s">
        <v>13</v>
      </c>
      <c r="D38" s="31"/>
      <c r="E38" s="44"/>
      <c r="F38" s="45"/>
      <c r="G38" s="46" t="s">
        <v>1</v>
      </c>
      <c r="H38" s="47">
        <f>SUM(H27)</f>
        <v>0</v>
      </c>
    </row>
    <row r="39" spans="1:8" ht="30" customHeight="1" x14ac:dyDescent="0.2">
      <c r="A39" s="42"/>
      <c r="B39" s="43"/>
      <c r="C39" s="31" t="s">
        <v>12</v>
      </c>
      <c r="D39" s="31"/>
      <c r="E39" s="44"/>
      <c r="F39" s="45"/>
      <c r="G39" s="58">
        <v>0</v>
      </c>
      <c r="H39" s="47">
        <f>SUM(H38:H38)*G39</f>
        <v>0</v>
      </c>
    </row>
    <row r="40" spans="1:8" ht="25.9" customHeight="1" x14ac:dyDescent="0.2">
      <c r="A40" s="42" t="s">
        <v>0</v>
      </c>
      <c r="B40" s="43" t="s">
        <v>0</v>
      </c>
      <c r="C40" s="63" t="s">
        <v>17</v>
      </c>
      <c r="D40" s="63"/>
      <c r="E40" s="48"/>
      <c r="F40" s="49"/>
      <c r="G40" s="61" t="s">
        <v>1</v>
      </c>
      <c r="H40" s="62">
        <f>SUM(H38:H39)</f>
        <v>0</v>
      </c>
    </row>
    <row r="41" spans="1:8" ht="34.9" customHeight="1" x14ac:dyDescent="0.2">
      <c r="A41" s="42" t="s">
        <v>0</v>
      </c>
      <c r="B41" s="43" t="s">
        <v>0</v>
      </c>
      <c r="C41" s="31" t="s">
        <v>5</v>
      </c>
      <c r="D41" s="31"/>
      <c r="E41" s="24" t="s">
        <v>0</v>
      </c>
      <c r="F41" s="50"/>
      <c r="G41" s="51">
        <v>0.19</v>
      </c>
      <c r="H41" s="52">
        <f>H40*G41</f>
        <v>0</v>
      </c>
    </row>
    <row r="42" spans="1:8" ht="36" customHeight="1" x14ac:dyDescent="0.2">
      <c r="A42" s="42" t="s">
        <v>0</v>
      </c>
      <c r="B42" s="43" t="s">
        <v>0</v>
      </c>
      <c r="C42" s="104" t="s">
        <v>22</v>
      </c>
      <c r="D42" s="104"/>
      <c r="E42" s="105"/>
      <c r="F42" s="106"/>
      <c r="G42" s="61" t="s">
        <v>2</v>
      </c>
      <c r="H42" s="62">
        <f>SUM(H40:H41)</f>
        <v>0</v>
      </c>
    </row>
    <row r="43" spans="1:8" ht="35.450000000000003" customHeight="1" x14ac:dyDescent="0.2">
      <c r="A43" s="35"/>
      <c r="B43" s="5"/>
      <c r="C43" s="8"/>
      <c r="D43" s="8"/>
      <c r="E43" s="35"/>
      <c r="F43" s="35"/>
      <c r="G43" s="35"/>
      <c r="H43" s="37"/>
    </row>
    <row r="44" spans="1:8" ht="42" customHeight="1" x14ac:dyDescent="0.2">
      <c r="A44" s="89" t="s">
        <v>11</v>
      </c>
      <c r="B44" s="90" t="s">
        <v>0</v>
      </c>
      <c r="C44" s="64" t="s">
        <v>59</v>
      </c>
      <c r="D44" s="64"/>
      <c r="E44" s="91"/>
      <c r="F44" s="59"/>
      <c r="G44" s="35"/>
      <c r="H44" s="37"/>
    </row>
    <row r="45" spans="1:8" ht="19.899999999999999" customHeight="1" x14ac:dyDescent="0.2">
      <c r="A45" s="53"/>
      <c r="B45" s="43"/>
      <c r="C45" s="31" t="s">
        <v>6</v>
      </c>
      <c r="D45" s="31"/>
      <c r="E45" s="109">
        <v>0</v>
      </c>
      <c r="F45" s="88"/>
      <c r="G45" s="35"/>
      <c r="H45" s="37"/>
    </row>
    <row r="46" spans="1:8" ht="20.45" customHeight="1" x14ac:dyDescent="0.2">
      <c r="A46" s="53"/>
      <c r="B46" s="43"/>
      <c r="C46" s="31" t="s">
        <v>7</v>
      </c>
      <c r="D46" s="31"/>
      <c r="E46" s="109">
        <v>0</v>
      </c>
      <c r="F46" s="87"/>
      <c r="G46" s="35"/>
      <c r="H46" s="37"/>
    </row>
    <row r="47" spans="1:8" ht="19.149999999999999" customHeight="1" x14ac:dyDescent="0.2">
      <c r="A47" s="53"/>
      <c r="B47" s="43"/>
      <c r="C47" s="31" t="s">
        <v>8</v>
      </c>
      <c r="D47" s="31"/>
      <c r="E47" s="109">
        <v>0</v>
      </c>
      <c r="F47" s="87"/>
      <c r="G47" s="35"/>
      <c r="H47" s="37"/>
    </row>
    <row r="48" spans="1:8" ht="19.149999999999999" customHeight="1" x14ac:dyDescent="0.2">
      <c r="A48" s="53"/>
      <c r="B48" s="43"/>
      <c r="C48" s="31" t="s">
        <v>9</v>
      </c>
      <c r="D48" s="31"/>
      <c r="E48" s="109">
        <v>0</v>
      </c>
      <c r="F48" s="87"/>
      <c r="G48" s="35"/>
      <c r="H48" s="37"/>
    </row>
    <row r="49" spans="1:8" ht="18.600000000000001" customHeight="1" x14ac:dyDescent="0.2">
      <c r="A49" s="42" t="s">
        <v>0</v>
      </c>
      <c r="B49" s="43" t="s">
        <v>0</v>
      </c>
      <c r="C49" s="85" t="s">
        <v>10</v>
      </c>
      <c r="D49" s="85"/>
      <c r="E49" s="110">
        <v>0</v>
      </c>
      <c r="F49" s="86"/>
      <c r="G49" s="35"/>
      <c r="H49" s="37"/>
    </row>
    <row r="50" spans="1:8" ht="19.149999999999999" customHeight="1" x14ac:dyDescent="0.2"/>
    <row r="52" spans="1:8" x14ac:dyDescent="0.2">
      <c r="A52" s="54"/>
    </row>
    <row r="54" spans="1:8" x14ac:dyDescent="0.2">
      <c r="A54" s="54"/>
    </row>
    <row r="56" spans="1:8" x14ac:dyDescent="0.2">
      <c r="A56" s="54"/>
    </row>
    <row r="58" spans="1:8" x14ac:dyDescent="0.2">
      <c r="A58" s="54"/>
    </row>
  </sheetData>
  <sheetProtection algorithmName="SHA-512" hashValue="UWAFuCok+MsyMRC/Wm0hoEUppUxd45JWLOFuFG7zi5BXUp4hzMAxVL4YMDguKr+cu8F0wkgkVvlBlHkHbdbwsw==" saltValue="B+2WapP/4JnqZy2WY5kwOw==" spinCount="100000" sheet="1" selectLockedCells="1"/>
  <mergeCells count="5">
    <mergeCell ref="B1:G1"/>
    <mergeCell ref="A3:H7"/>
    <mergeCell ref="C42:F42"/>
    <mergeCell ref="B29:G29"/>
    <mergeCell ref="A30:C30"/>
  </mergeCells>
  <phoneticPr fontId="4" type="noConversion"/>
  <printOptions horizontalCentered="1"/>
  <pageMargins left="0.78740157480314965" right="0.19685039370078741" top="0.39370078740157483" bottom="0.39370078740157483" header="0.19685039370078741" footer="0.19685039370078741"/>
  <pageSetup paperSize="8" scale="56" orientation="landscape" r:id="rId1"/>
  <headerFooter alignWithMargins="0">
    <oddFooter xml:space="preserve">&amp;L&amp;K000000
&amp;C
&amp;R&amp;8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219075</xdr:colOff>
                    <xdr:row>30</xdr:row>
                    <xdr:rowOff>28575</xdr:rowOff>
                  </from>
                  <to>
                    <xdr:col>0</xdr:col>
                    <xdr:colOff>638175</xdr:colOff>
                    <xdr:row>30</xdr:row>
                    <xdr:rowOff>400050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0</xdr:col>
                    <xdr:colOff>219075</xdr:colOff>
                    <xdr:row>31</xdr:row>
                    <xdr:rowOff>295275</xdr:rowOff>
                  </from>
                  <to>
                    <xdr:col>0</xdr:col>
                    <xdr:colOff>447675</xdr:colOff>
                    <xdr:row>31</xdr:row>
                    <xdr:rowOff>514350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0</xdr:col>
                    <xdr:colOff>219075</xdr:colOff>
                    <xdr:row>32</xdr:row>
                    <xdr:rowOff>238125</xdr:rowOff>
                  </from>
                  <to>
                    <xdr:col>0</xdr:col>
                    <xdr:colOff>447675</xdr:colOff>
                    <xdr:row>32</xdr:row>
                    <xdr:rowOff>457200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0</xdr:col>
                    <xdr:colOff>219075</xdr:colOff>
                    <xdr:row>33</xdr:row>
                    <xdr:rowOff>352425</xdr:rowOff>
                  </from>
                  <to>
                    <xdr:col>0</xdr:col>
                    <xdr:colOff>457200</xdr:colOff>
                    <xdr:row>33</xdr:row>
                    <xdr:rowOff>561975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0</xdr:col>
                    <xdr:colOff>228600</xdr:colOff>
                    <xdr:row>34</xdr:row>
                    <xdr:rowOff>266700</xdr:rowOff>
                  </from>
                  <to>
                    <xdr:col>0</xdr:col>
                    <xdr:colOff>485775</xdr:colOff>
                    <xdr:row>34</xdr:row>
                    <xdr:rowOff>485775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b4de8b17-92b0-444c-9d21-c6f05da12d8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47C3CB305823CE44BB7DE4C50D18CA8E" ma:contentTypeVersion="15" ma:contentTypeDescription="Ein neues Dokument erstellen." ma:contentTypeScope="" ma:versionID="a7e26c0094337486de1957e54ed61170">
  <xsd:schema xmlns:xsd="http://www.w3.org/2001/XMLSchema" xmlns:xs="http://www.w3.org/2001/XMLSchema" xmlns:p="http://schemas.microsoft.com/office/2006/metadata/properties" xmlns:ns3="b4de8b17-92b0-444c-9d21-c6f05da12d8b" xmlns:ns4="15fc1bde-ba28-4922-acb0-2c23836c9b4d" targetNamespace="http://schemas.microsoft.com/office/2006/metadata/properties" ma:root="true" ma:fieldsID="390c0786d7cdac4dc383e3129a37cdeb" ns3:_="" ns4:_="">
    <xsd:import namespace="b4de8b17-92b0-444c-9d21-c6f05da12d8b"/>
    <xsd:import namespace="15fc1bde-ba28-4922-acb0-2c23836c9b4d"/>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3:MediaServiceSearchProperties" minOccurs="0"/>
                <xsd:element ref="ns3:MediaServiceDateTaken" minOccurs="0"/>
                <xsd:element ref="ns3:MediaServiceSystemTags" minOccurs="0"/>
                <xsd:element ref="ns4:SharedWithDetails" minOccurs="0"/>
                <xsd:element ref="ns4:SharingHintHash" minOccurs="0"/>
                <xsd:element ref="ns3:MediaServiceGenerationTime" minOccurs="0"/>
                <xsd:element ref="ns3:MediaServiceEventHashCode" minOccurs="0"/>
                <xsd:element ref="ns3:MediaLengthInSeconds" minOccurs="0"/>
                <xsd:element ref="ns3:MediaServiceLocation"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de8b17-92b0-444c-9d21-c6f05da12d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SystemTags" ma:index="15" nillable="true" ma:displayName="MediaServiceSystemTags" ma:hidden="true" ma:internalName="MediaServiceSystemTags" ma:readOnly="true">
      <xsd:simpleType>
        <xsd:restriction base="dms:Note"/>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fc1bde-ba28-4922-acb0-2c23836c9b4d" elementFormDefault="qualified">
    <xsd:import namespace="http://schemas.microsoft.com/office/2006/documentManagement/types"/>
    <xsd:import namespace="http://schemas.microsoft.com/office/infopath/2007/PartnerControls"/>
    <xsd:element name="SharedWithUsers" ma:index="12"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Freigegeben für - Details" ma:internalName="SharedWithDetails" ma:readOnly="true">
      <xsd:simpleType>
        <xsd:restriction base="dms:Note">
          <xsd:maxLength value="255"/>
        </xsd:restriction>
      </xsd:simpleType>
    </xsd:element>
    <xsd:element name="SharingHintHash" ma:index="17" nillable="true" ma:displayName="Freigabehinweis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137635-49C1-4BB9-B146-5B1D526EFD2F}">
  <ds:schemaRefs>
    <ds:schemaRef ds:uri="http://schemas.microsoft.com/sharepoint/v3/contenttype/forms"/>
  </ds:schemaRefs>
</ds:datastoreItem>
</file>

<file path=customXml/itemProps2.xml><?xml version="1.0" encoding="utf-8"?>
<ds:datastoreItem xmlns:ds="http://schemas.openxmlformats.org/officeDocument/2006/customXml" ds:itemID="{185C98BA-608B-457A-A2E8-B754463FE348}">
  <ds:schemaRefs>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15fc1bde-ba28-4922-acb0-2c23836c9b4d"/>
    <ds:schemaRef ds:uri="b4de8b17-92b0-444c-9d21-c6f05da12d8b"/>
    <ds:schemaRef ds:uri="http://schemas.microsoft.com/office/infopath/2007/PartnerControls"/>
    <ds:schemaRef ds:uri="http://purl.org/dc/dcmitype/"/>
    <ds:schemaRef ds:uri="http://purl.org/dc/terms/"/>
  </ds:schemaRefs>
</ds:datastoreItem>
</file>

<file path=customXml/itemProps3.xml><?xml version="1.0" encoding="utf-8"?>
<ds:datastoreItem xmlns:ds="http://schemas.openxmlformats.org/officeDocument/2006/customXml" ds:itemID="{8DB89E3E-36A0-43DE-B0EE-456EC53566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de8b17-92b0-444c-9d21-c6f05da12d8b"/>
    <ds:schemaRef ds:uri="15fc1bde-ba28-4922-acb0-2c23836c9b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0a80401-5053-4cc9-9271-922e22fb2540}" enabled="1" method="Standard" siteId="{3f64ba3c-603c-485b-93dd-92aed1e940a4}"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3</vt:i4>
      </vt:variant>
    </vt:vector>
  </HeadingPairs>
  <TitlesOfParts>
    <vt:vector size="4" baseType="lpstr">
      <vt:lpstr>V026</vt:lpstr>
      <vt:lpstr>'V026'!Druckbereich</vt:lpstr>
      <vt:lpstr>'V026'!Print_Area</vt:lpstr>
      <vt:lpstr>'V026'!Print_Titles</vt:lpstr>
    </vt:vector>
  </TitlesOfParts>
  <Company>BIG-Bremen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Mögenburg</dc:creator>
  <cp:lastModifiedBy>Paul, Sarah</cp:lastModifiedBy>
  <cp:lastPrinted>2025-06-18T18:49:15Z</cp:lastPrinted>
  <dcterms:created xsi:type="dcterms:W3CDTF">2007-08-06T12:23:36Z</dcterms:created>
  <dcterms:modified xsi:type="dcterms:W3CDTF">2026-06-05T08:17:55Z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0x01010047C3CB305823CE44BB7DE4C50D18CA8E</vt:lpwstr>
  </property>
</Properties>
</file>